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heckCompatibility="1" defaultThemeVersion="124226"/>
  <bookViews>
    <workbookView xWindow="240" yWindow="180" windowWidth="20520" windowHeight="10935"/>
  </bookViews>
  <sheets>
    <sheet name="Pathway II Scholarships" sheetId="10" r:id="rId1"/>
  </sheets>
  <externalReferences>
    <externalReference r:id="rId2"/>
  </externalReferences>
  <definedNames>
    <definedName name="FICA">[1]Tables!$B$10</definedName>
    <definedName name="PERA">[1]Tables!$B$11</definedName>
    <definedName name="_xlnm.Print_Area" localSheetId="0">'Pathway II Scholarships'!$B$2:$C$72</definedName>
    <definedName name="TRA">[1]Tables!$B$12</definedName>
    <definedName name="WC">[1]Tables!$B$15</definedName>
  </definedNames>
  <calcPr calcId="145621"/>
</workbook>
</file>

<file path=xl/calcChain.xml><?xml version="1.0" encoding="utf-8"?>
<calcChain xmlns="http://schemas.openxmlformats.org/spreadsheetml/2006/main">
  <c r="C17" i="10" l="1"/>
  <c r="C5" i="10" s="1"/>
  <c r="C10" i="10"/>
  <c r="C14" i="10"/>
  <c r="C69" i="10"/>
  <c r="C65" i="10"/>
  <c r="C58" i="10"/>
  <c r="C41" i="10"/>
  <c r="C30" i="10"/>
  <c r="C72" i="10" s="1"/>
  <c r="C6" i="10" s="1"/>
  <c r="C20" i="10"/>
  <c r="B2" i="10"/>
  <c r="G7" i="10" l="1"/>
  <c r="C7" i="10"/>
</calcChain>
</file>

<file path=xl/comments1.xml><?xml version="1.0" encoding="utf-8"?>
<comments xmlns="http://schemas.openxmlformats.org/spreadsheetml/2006/main">
  <authors>
    <author>Brown</author>
  </authors>
  <commentList>
    <comment ref="J3" authorId="0">
      <text>
        <r>
          <rPr>
            <sz val="9"/>
            <color indexed="81"/>
            <rFont val="Tahoma"/>
            <family val="2"/>
          </rPr>
          <t>The course code dimension is that segment of the UFARS account code which makes it possible to further describe or identify an activity within another dimension to achieve more detailed information. The course code was originally designed for school district’s local use.</t>
        </r>
      </text>
    </comment>
    <comment ref="F4" authorId="0">
      <text>
        <r>
          <rPr>
            <b/>
            <sz val="9"/>
            <color indexed="81"/>
            <rFont val="Tahoma"/>
            <family val="2"/>
          </rPr>
          <t>The 2013 Legislative Session allows basic skills revenue to be used for the education of preschool children and their families. Report these expenditures using program codes 579 – Preschool Instructional, 581 – Prekindergarten, and 582 – School Readiness in Fund 01 instead of fund 04.</t>
        </r>
        <r>
          <rPr>
            <sz val="9"/>
            <color indexed="81"/>
            <rFont val="Tahoma"/>
            <family val="2"/>
          </rPr>
          <t xml:space="preserve">
</t>
        </r>
      </text>
    </comment>
    <comment ref="G4" authorId="0">
      <text>
        <r>
          <rPr>
            <sz val="9"/>
            <color indexed="81"/>
            <rFont val="Tahoma"/>
            <family val="2"/>
          </rPr>
          <t>The finance dimension is generally used to record revenues and expenditures that relate to an activity funded with a categorical aid or levy, or relate to a restricted/reserved fund balance.</t>
        </r>
        <r>
          <rPr>
            <b/>
            <sz val="9"/>
            <color indexed="81"/>
            <rFont val="Tahoma"/>
            <family val="2"/>
          </rPr>
          <t xml:space="preserve">
State Supported Programs 302-399</t>
        </r>
        <r>
          <rPr>
            <sz val="9"/>
            <color indexed="81"/>
            <rFont val="Tahoma"/>
            <family val="2"/>
          </rPr>
          <t xml:space="preserve">
</t>
        </r>
      </text>
    </comment>
    <comment ref="H4" authorId="0">
      <text>
        <r>
          <rPr>
            <b/>
            <sz val="9"/>
            <color indexed="81"/>
            <rFont val="Tahoma"/>
            <family val="2"/>
          </rPr>
          <t>The Object Dimension identifies the services or commodities obtained as the result of expenditures. This is the most detailed level of expenditure reporting.</t>
        </r>
        <r>
          <rPr>
            <sz val="9"/>
            <color indexed="81"/>
            <rFont val="Tahoma"/>
            <family val="2"/>
          </rPr>
          <t xml:space="preserve">
</t>
        </r>
      </text>
    </comment>
    <comment ref="I4" authorId="0">
      <text>
        <r>
          <rPr>
            <b/>
            <sz val="9"/>
            <color indexed="81"/>
            <rFont val="Tahoma"/>
            <family val="2"/>
          </rPr>
          <t>The source dimension identifies the origin of revenues received. A specific source code is required for all revenues received and thus "000" may not be used.</t>
        </r>
        <r>
          <rPr>
            <sz val="9"/>
            <color indexed="81"/>
            <rFont val="Tahoma"/>
            <family val="2"/>
          </rPr>
          <t xml:space="preserve">
</t>
        </r>
      </text>
    </comment>
    <comment ref="J4" authorId="0">
      <text>
        <r>
          <rPr>
            <sz val="9"/>
            <color indexed="81"/>
            <rFont val="Tahoma"/>
            <family val="2"/>
          </rPr>
          <t>The course code dimension is that segment of the UFARS account code which makes it possible to further describe or identify an activity within another dimension to achieve more detailed information. The course code was originally designed for school district’s local use.</t>
        </r>
      </text>
    </comment>
    <comment ref="D5" authorId="0">
      <text>
        <r>
          <rPr>
            <b/>
            <sz val="9"/>
            <color indexed="81"/>
            <rFont val="Tahoma"/>
            <family val="2"/>
          </rPr>
          <t xml:space="preserve">There are 3 operating funds: 
01= General fund
02= Food Service
04= Community Services
</t>
        </r>
        <r>
          <rPr>
            <sz val="9"/>
            <color indexed="81"/>
            <rFont val="Tahoma"/>
            <family val="2"/>
          </rPr>
          <t xml:space="preserve">
</t>
        </r>
      </text>
    </comment>
    <comment ref="E5" authorId="0">
      <text>
        <r>
          <rPr>
            <sz val="9"/>
            <color indexed="81"/>
            <rFont val="Tahoma"/>
            <family val="2"/>
          </rPr>
          <t>Program Codes which should be coded district-wide are 010, 020, 030, the 100 series (district support services),</t>
        </r>
        <r>
          <rPr>
            <b/>
            <sz val="9"/>
            <color indexed="81"/>
            <rFont val="Tahoma"/>
            <family val="2"/>
          </rPr>
          <t xml:space="preserve"> the 500 series (community education and services)</t>
        </r>
        <r>
          <rPr>
            <sz val="9"/>
            <color indexed="81"/>
            <rFont val="Tahoma"/>
            <family val="2"/>
          </rPr>
          <t xml:space="preserve"> and the 900 series (fiscal and other fixed costs). The </t>
        </r>
        <r>
          <rPr>
            <b/>
            <sz val="9"/>
            <color indexed="81"/>
            <rFont val="Tahoma"/>
            <family val="2"/>
          </rPr>
          <t xml:space="preserve">Community Service Fund should be charged to district-wide </t>
        </r>
        <r>
          <rPr>
            <sz val="9"/>
            <color indexed="81"/>
            <rFont val="Tahoma"/>
            <family val="2"/>
          </rPr>
          <t xml:space="preserve">with the exception of nonpublic schools that have their own unique organization/site code number.
</t>
        </r>
      </text>
    </comment>
    <comment ref="F5" authorId="0">
      <text>
        <r>
          <rPr>
            <sz val="9"/>
            <color indexed="81"/>
            <rFont val="Tahoma"/>
            <family val="2"/>
          </rPr>
          <t xml:space="preserve">The program dimension designates the programmatic use for which financial activity is taking place.
</t>
        </r>
        <r>
          <rPr>
            <b/>
            <sz val="9"/>
            <color indexed="81"/>
            <rFont val="Tahoma"/>
            <family val="2"/>
          </rPr>
          <t>Community Education and Services (500-599).
579 Preschool – Instructional (Fund 04)
580 Early Childhood and Family Education
581 Prekindergarten
582 School Readiness
583 Preschool Screening</t>
        </r>
        <r>
          <rPr>
            <sz val="9"/>
            <color indexed="81"/>
            <rFont val="Tahoma"/>
            <family val="2"/>
          </rPr>
          <t xml:space="preserve">
</t>
        </r>
      </text>
    </comment>
    <comment ref="G5" authorId="0">
      <text>
        <r>
          <rPr>
            <b/>
            <sz val="9"/>
            <color indexed="81"/>
            <rFont val="Tahoma"/>
            <family val="2"/>
          </rPr>
          <t>321 Community Education (Fund 04)</t>
        </r>
        <r>
          <rPr>
            <sz val="9"/>
            <color indexed="81"/>
            <rFont val="Tahoma"/>
            <family val="2"/>
          </rPr>
          <t xml:space="preserve">
</t>
        </r>
      </text>
    </comment>
    <comment ref="B30" authorId="0">
      <text>
        <r>
          <rPr>
            <b/>
            <sz val="9"/>
            <color indexed="81"/>
            <rFont val="Tahoma"/>
            <family val="2"/>
          </rPr>
          <t>Consult with your business manager or finance director all rates and expenditures.</t>
        </r>
      </text>
    </comment>
    <comment ref="B31" authorId="0">
      <text>
        <r>
          <rPr>
            <sz val="9"/>
            <color indexed="81"/>
            <rFont val="Tahoma"/>
            <family val="2"/>
          </rPr>
          <t xml:space="preserve">Total FICA costs paid by the District for teachers. The Social Security (OASDI) rate is 6.20%, while the Medicare (HI) rate is 1.45%, for a combined total of 7.65%. The Social Security taxable wage base (the maximum amount of compensation subject to FICA taxation) is $113,700.
</t>
        </r>
      </text>
    </comment>
    <comment ref="B32" authorId="0">
      <text>
        <r>
          <rPr>
            <sz val="9"/>
            <color indexed="81"/>
            <rFont val="Tahoma"/>
            <family val="2"/>
          </rPr>
          <t>Figured at 7.25% (confirm with your business manager all rates)</t>
        </r>
      </text>
    </comment>
    <comment ref="B33" authorId="0">
      <text>
        <r>
          <rPr>
            <sz val="9"/>
            <color indexed="81"/>
            <rFont val="Tahoma"/>
            <family val="2"/>
          </rPr>
          <t>Total TRA costs paid by the District for teachers. The current District contribution rate for 2013 is 7.0% and for 2014 is 7.5%</t>
        </r>
        <r>
          <rPr>
            <b/>
            <sz val="9"/>
            <color indexed="81"/>
            <rFont val="Tahoma"/>
            <family val="2"/>
          </rPr>
          <t>.</t>
        </r>
      </text>
    </comment>
    <comment ref="C42" authorId="0">
      <text>
        <r>
          <rPr>
            <b/>
            <sz val="9"/>
            <color indexed="81"/>
            <rFont val="Tahoma"/>
            <family val="2"/>
          </rPr>
          <t>e.g. Credit card fees</t>
        </r>
        <r>
          <rPr>
            <sz val="9"/>
            <color indexed="81"/>
            <rFont val="Tahoma"/>
            <family val="2"/>
          </rPr>
          <t xml:space="preserve">
</t>
        </r>
      </text>
    </comment>
  </commentList>
</comments>
</file>

<file path=xl/sharedStrings.xml><?xml version="1.0" encoding="utf-8"?>
<sst xmlns="http://schemas.openxmlformats.org/spreadsheetml/2006/main" count="132" uniqueCount="131">
  <si>
    <t>Revenue</t>
  </si>
  <si>
    <t>Expenses</t>
  </si>
  <si>
    <t>Balance</t>
  </si>
  <si>
    <t>Total Revenue</t>
  </si>
  <si>
    <t>210  FICA</t>
  </si>
  <si>
    <t>214  PERA</t>
  </si>
  <si>
    <t>218  TRA</t>
  </si>
  <si>
    <t>230  Life Insurance</t>
  </si>
  <si>
    <t>235  Dental Insurance</t>
  </si>
  <si>
    <t>360  Transportation Contracts</t>
  </si>
  <si>
    <t>898  Scholarships</t>
  </si>
  <si>
    <t>Budget</t>
  </si>
  <si>
    <t>329  Postage</t>
  </si>
  <si>
    <t>2013/2014</t>
  </si>
  <si>
    <t>04</t>
  </si>
  <si>
    <t>Fund Dimension</t>
  </si>
  <si>
    <t>Org/Site Dimension</t>
  </si>
  <si>
    <t>Program Dimension</t>
  </si>
  <si>
    <t>Finance Dimension</t>
  </si>
  <si>
    <t>Object Dimension</t>
  </si>
  <si>
    <t>110  Administration/Supervision</t>
  </si>
  <si>
    <t>Includes salaries of all personnel who have administrative and managerial duties. Include all administrative staff not directly and primarily involved in daily individual student contact necessary in the teacher-student learning situation.</t>
  </si>
  <si>
    <t>120  EC Administration</t>
  </si>
  <si>
    <t>Includes salaries of the early childhood family education and school readiness program coordinators and adult basic education program managers, whose direct duties are program administration, management, supervision of program staff, and coordination with other relevant programs related to young children or adults.</t>
  </si>
  <si>
    <t>140  Licensed Classroom Teacher</t>
  </si>
  <si>
    <t>Includes salaries of licensed teaching personnel whose duties include direct student instruction on a regular and systematic basis.</t>
  </si>
  <si>
    <t>141  Non-licensed Classroom Personnel</t>
  </si>
  <si>
    <t>Includes salaries of non-licensed personnel who, under the direct supervision of a licensed classroom teacher, assist in the instruction of students on a regular and systematic basis.</t>
  </si>
  <si>
    <t>145  Substitute Teacher Salaries</t>
  </si>
  <si>
    <t>Includes salaries of substitute teachers replacing regular classroom instructors (140)</t>
  </si>
  <si>
    <t>146  Substitute Non-Licensed</t>
  </si>
  <si>
    <t>Include the salaries of substitutes due to short term absences of the regular staff person coded to non-licensed classroom (Object Code 141)</t>
  </si>
  <si>
    <t>170  Non-Instructional Suppot</t>
  </si>
  <si>
    <t>Includes salaries of non-instructional support personnel. For example, accountants, bookkeepers, secretaries, clerks, custodians, bus drivers, food service cooks, Interagency Early Intervention Committee (IEIC) licensed parent educators, IEIC service coordinators, etc.</t>
  </si>
  <si>
    <t>185  Other Salary Payments - Licensed</t>
  </si>
  <si>
    <t>Includes all other compensation which is beyond the contract school day or school year. Includes compensation which is hourly-based or event-based not described in other salary object dimensions for employees whose primary employment in the district or school is in a position requiring licensure or certification through the Minnesota Department of Education</t>
  </si>
  <si>
    <t>186  Other Salary Payments - Non-licensed</t>
  </si>
  <si>
    <t>Includes all other compensation which is hourly-based or event-based and beyond the contract school day or school year not described in other salary object dimensions for employees whose primary employment in the district or school is in a position that does not require licensure or certification. This code should also be used for employees whose primary employment is outside the district.</t>
  </si>
  <si>
    <t>Includes the school district's portion of taxes required by the Federal Insurance Contributions Act.</t>
  </si>
  <si>
    <t>Includes the school district's portion of contributions to the Public Employees Retirement Association.</t>
  </si>
  <si>
    <t>Includes the school district's portion of contributions to the Teachers Retirement Associations. Include district's TRA portion for extended leaves of absence.</t>
  </si>
  <si>
    <t>220  Health Insurance</t>
  </si>
  <si>
    <t>Include expenditures incurred by the school district for employer-sponsored health insurance premiums for all employees.</t>
  </si>
  <si>
    <t>Include expenditures for life insurance costs incurred by the district for employees.</t>
  </si>
  <si>
    <t>Include expenditures for dental insurance costs incurred by the district for employees.</t>
  </si>
  <si>
    <t>Include expenditures for long-term disability insurance costs incurred by the district for employees.</t>
  </si>
  <si>
    <t>240  Long Term Disability Insurance</t>
  </si>
  <si>
    <t>250  Tax Sheltered Annuities</t>
  </si>
  <si>
    <t>Includes expenditures by the school district for the school district’s portion of tax-sheltered annuities purchased under Internal Revenue Service (IRS) code 403(B)</t>
  </si>
  <si>
    <t>Include premiums payable to the State Compensation Fund for Workers’ Compensation Insurance.</t>
  </si>
  <si>
    <t>270  Workers' Compensation</t>
  </si>
  <si>
    <t>280  Unemployment Compensation</t>
  </si>
  <si>
    <t>Include expenditures incurred for Unemployment Compensation.</t>
  </si>
  <si>
    <t>EXPENSES</t>
  </si>
  <si>
    <t>BUDGET</t>
  </si>
  <si>
    <t>Salaries and Wages (100)</t>
  </si>
  <si>
    <t>Employee Benefits (200)</t>
  </si>
  <si>
    <t>Purchased Services (300)</t>
  </si>
  <si>
    <t>Include expenditures for purchased services if not enumerated by other object codes in this series.</t>
  </si>
  <si>
    <t>320  Communication Services</t>
  </si>
  <si>
    <t>305  Fees for Service</t>
  </si>
  <si>
    <t>Expenditures for services provided by a person or businesses to assist in transmitting messages or information. Includes telephone, Internet services, etc.</t>
  </si>
  <si>
    <t>330  Utility Services</t>
  </si>
  <si>
    <t>Includes expenditures incurred for services provided by utility companies such as electricity, water, natural gas, steam, sewage, and garbage collection</t>
  </si>
  <si>
    <t>340  Insurance</t>
  </si>
  <si>
    <t>Includes expenditures incurred for all forms of insurance, except employee benefits in the 200 object series.</t>
  </si>
  <si>
    <t>350  Repairs and Maintenance</t>
  </si>
  <si>
    <t>Includes expenditures incurred for repair and maintenance services provided through a contract with an outside vendor. Include contracts and agreements for the upkeep of grounds, buildings and equipment.</t>
  </si>
  <si>
    <t>358  Foreign Language Interpreter</t>
  </si>
  <si>
    <t>Include contracted services of foreign language interpreters. This code should report only the amount of the cost up</t>
  </si>
  <si>
    <t>Include all expenditures incurred when contracting for the transportation of pupils and paid for with state or local funds. Contracts could be with privately owned school bus companies, parents or guardians who transport their children in the family vehicle, other public entities (e.g., school districts or transit services) or privately owned charter carriers. Also, include the purchase of bus passes for pupils who use public transit services.</t>
  </si>
  <si>
    <t>362  Mental Heath Practitioner Services</t>
  </si>
  <si>
    <t>Include contracted services of health practitioners licensed by the Minnesota Department of Health and Human Services. This code should report only the amount of the cost up to $25,000. Refer to Object Code 352 to record the amount in excess of $25,000 of the cost.</t>
  </si>
  <si>
    <t>365  Interdepartmental Transportation</t>
  </si>
  <si>
    <t>Include expenditures incurred to reclassify the costs incurred by the district’s transportation department in providing transportation services to the programs receiving their service.</t>
  </si>
  <si>
    <t>366  Travel, Conventions, Conferences</t>
  </si>
  <si>
    <t>Include expenditures incurred for the cost of transportation, meals, hotel, registration fees, and other expenditures associated with travel and attendance at conventions and conferences by staff, or anyone else performing an assignment for the district (e.g., parents in district committees).</t>
  </si>
  <si>
    <t>370  Operating Leases or Rentals</t>
  </si>
  <si>
    <t>Record expenditures for the lease or rental of land, buildings, vehicles, and equipment for temporary or long-term usage that does not result in the ownership of the asset.</t>
  </si>
  <si>
    <t>375  Licensed School Nurse Services</t>
  </si>
  <si>
    <t>Include contracted services of school nurses (LSN) licensed by the Minnesota Department of Education. This code should report only the amount of the cost up to $25,000.</t>
  </si>
  <si>
    <t>377  Licensed School Social Worker</t>
  </si>
  <si>
    <t>Include contracted services of school social workers licensed by the Minnesota Department of Education. This code should report only the amount of the cost up to $25,000.</t>
  </si>
  <si>
    <t>394  Payments for Educational Purposes</t>
  </si>
  <si>
    <t>Includes payments made for students to any other public or private agencies (other than school districts) for tuition, community services, and capital expenditures.</t>
  </si>
  <si>
    <t>398  Interdepartment Services</t>
  </si>
  <si>
    <t>Use this code to reclassify the costs incurred by a service department, other than transportation, in providing services to the program dimension codes receiving the services.</t>
  </si>
  <si>
    <t>Supplies and Materials (400)</t>
  </si>
  <si>
    <t>401  Supplies - non-instructional</t>
  </si>
  <si>
    <t>Expenditures for all supplies other than those to be included in Object Codes 430, Supplies and Materials Non-Individualized Instructional; and 433, Supplies and Materials - Individualized Instructional. Includes, for example, maintenance supplies or office supplies and instructional materials purchased for resale. Also includes freight and cartage for supplies purchased.</t>
  </si>
  <si>
    <t>405  Non-Instructional Computer Software</t>
  </si>
  <si>
    <t>Expenditures for non instructional computer software and annual licensing fees.</t>
  </si>
  <si>
    <t>430  Supplies - non-individualized</t>
  </si>
  <si>
    <t>The instructions for this code must be read in conjunction with Object Code 433, Individualized Instructional Materials. Expenditures to be included here are instructional supplies that do not fit the criteria set forth for expenditures in Object Code 433.</t>
  </si>
  <si>
    <t>433  Supplies - individualized</t>
  </si>
  <si>
    <t>This object code is used to account for supplies and materials for individualized instruction.</t>
  </si>
  <si>
    <t>470  Media Resources</t>
  </si>
  <si>
    <t>Expenditures for library books or electronic substitutes, dictionaries, reference sets and pamphlets (including freight and cartage) for general use (not certain classes, grades or student groups).</t>
  </si>
  <si>
    <t>490  Food</t>
  </si>
  <si>
    <t>Expenditures for all purchases of food for all uses excluding milk not used in preparation of food. Purchases of food for the food service program must be associated with Program Code 770</t>
  </si>
  <si>
    <t>Capital Expenditures (500)</t>
  </si>
  <si>
    <t>520  Building Acquisition</t>
  </si>
  <si>
    <t>Expenditures made for the acquisition, capital lease, or construction of buildings, installation of heating and ventilating systems, electrical, plumbing, fire protection and other service systems, lockers, elevators and other equipment built into the building, paint, and other interior or exterior decoration.</t>
  </si>
  <si>
    <t>530  Other Equipment Purchased</t>
  </si>
  <si>
    <t>Include expenditures incurred for the purchase of furniture and any other equipment not classified in another object code of this series.</t>
  </si>
  <si>
    <t>555  Technology Equipment</t>
  </si>
  <si>
    <t>Record expenditures to purchase technology equipment. Includes computers and peripheral equipment, software and software licensing, interactive telecommunications equipment, cameras, monitors, and microphones.</t>
  </si>
  <si>
    <t>Other Expenditures (800)</t>
  </si>
  <si>
    <t>820  Dues, Memberships, Licenses</t>
  </si>
  <si>
    <t>Expenditures or assessments for membership in professional or other organizations or associations.</t>
  </si>
  <si>
    <t>Expenditures for the dollar amount given to students in the form of scholarships should use this code. Whenever possible these monies should be sent to the Educational Institution and not given to the student.</t>
  </si>
  <si>
    <t>Source Dimension</t>
  </si>
  <si>
    <t>Record revenue from students, parents, or guardians received for tuition for instructional programs. Revenue must be coded to the fund and program for which the tuition was charged.</t>
  </si>
  <si>
    <t>REVENUE</t>
  </si>
  <si>
    <t>Record revenue from philanthropic foundations, private individuals, private organizations, and other organizations for which no repayment or special service to the contributor is expected. Board acceptance of gifts and bequests is required.</t>
  </si>
  <si>
    <t>040  Tution from Patrons</t>
  </si>
  <si>
    <t>096  Gifts &amp; Bequests</t>
  </si>
  <si>
    <t>099  Miscellaneous Local Revenue</t>
  </si>
  <si>
    <t>Local Sources (001-099)</t>
  </si>
  <si>
    <t>State Sources (200-399)</t>
  </si>
  <si>
    <t>Course Dimension</t>
  </si>
  <si>
    <r>
      <t>SOURCE DIMENSION DESCRIPTION</t>
    </r>
    <r>
      <rPr>
        <sz val="10"/>
        <rFont val="Geneva"/>
      </rPr>
      <t xml:space="preserve"> (refer to UFARS manual for further information)</t>
    </r>
  </si>
  <si>
    <r>
      <t>OBJECT DIMENSION DESCRIPTION</t>
    </r>
    <r>
      <rPr>
        <sz val="10"/>
        <rFont val="Geneva"/>
      </rPr>
      <t xml:space="preserve"> (refer to UFARS manual for further information)</t>
    </r>
  </si>
  <si>
    <t>Description of UFARS Dimesions</t>
  </si>
  <si>
    <t>Cost of Programming/Services</t>
  </si>
  <si>
    <t>Class size:</t>
  </si>
  <si>
    <t>Cost per child:</t>
  </si>
  <si>
    <t>TOTAL COST:</t>
  </si>
  <si>
    <t>Budget: Pathway II - Scholarships</t>
  </si>
  <si>
    <t>04-500-579-337-</t>
  </si>
  <si>
    <r>
      <t xml:space="preserve">Pathway II - Early Learning Scholarships - </t>
    </r>
    <r>
      <rPr>
        <b/>
        <sz val="14"/>
        <rFont val="Geneva"/>
      </rPr>
      <t>Budget Worksheet</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</si>
</sst>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5" formatCode="&quot;$&quot;#,##0_);\(&quot;$&quot;#,##0\)"/>
    <numFmt numFmtId="7" formatCode="&quot;$&quot;#,##0.00_);\(&quot;$&quot;#,##0.00\)"/>
    <numFmt numFmtId="44" formatCode="_(&quot;$&quot;* #,##0.00_);_(&quot;$&quot;* \(#,##0.00\);_(&quot;$&quot;* &quot;-&quot;??_);_(@_)"/>
    <numFmt numFmtId="43" formatCode="_(* #,##0.00_);_(* \(#,##0.00\);_(* &quot;-&quot;??_);_(@_)"/>
    <numFmt numFmtId="164" formatCode="_(&quot;$&quot;* #,##0_);_(&quot;$&quot;* \(#,##0\);_(&quot;$&quot;* &quot;-&quot;??_);_(@_)"/>
    <numFmt numFmtId="165" formatCode="&quot;$&quot;#,##0"/>
  </numFmts>
  <fonts count="13">
    <font>
      <sz val="9"/>
      <name val="Geneva"/>
    </font>
    <font>
      <sz val="9"/>
      <name val="Geneva"/>
    </font>
    <font>
      <sz val="10"/>
      <name val="Geneva"/>
    </font>
    <font>
      <b/>
      <sz val="10"/>
      <name val="Geneva"/>
    </font>
    <font>
      <b/>
      <sz val="10"/>
      <name val="Geneva"/>
      <family val="2"/>
    </font>
    <font>
      <sz val="9"/>
      <color indexed="81"/>
      <name val="Tahoma"/>
      <family val="2"/>
    </font>
    <font>
      <b/>
      <sz val="9"/>
      <color indexed="81"/>
      <name val="Tahoma"/>
      <family val="2"/>
    </font>
    <font>
      <b/>
      <sz val="11"/>
      <name val="Geneva"/>
    </font>
    <font>
      <i/>
      <sz val="10"/>
      <name val="Geneva"/>
    </font>
    <font>
      <b/>
      <sz val="10"/>
      <color rgb="FFC00000"/>
      <name val="Geneva"/>
    </font>
    <font>
      <sz val="8"/>
      <name val="Geneva"/>
    </font>
    <font>
      <b/>
      <sz val="12"/>
      <name val="Geneva"/>
    </font>
    <font>
      <b/>
      <sz val="14"/>
      <name val="Geneva"/>
    </font>
  </fonts>
  <fills count="5">
    <fill>
      <patternFill patternType="none"/>
    </fill>
    <fill>
      <patternFill patternType="gray125"/>
    </fill>
    <fill>
      <patternFill patternType="solid">
        <fgColor theme="0" tint="-0.14999847407452621"/>
        <bgColor indexed="64"/>
      </patternFill>
    </fill>
    <fill>
      <patternFill patternType="solid">
        <fgColor theme="2" tint="-0.249977111117893"/>
        <bgColor indexed="64"/>
      </patternFill>
    </fill>
    <fill>
      <patternFill patternType="solid">
        <fgColor theme="2" tint="-9.9978637043366805E-2"/>
        <bgColor indexed="64"/>
      </patternFill>
    </fill>
  </fills>
  <borders count="21">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style="medium">
        <color indexed="64"/>
      </left>
      <right/>
      <top/>
      <bottom style="thin">
        <color indexed="64"/>
      </bottom>
      <diagonal/>
    </border>
    <border>
      <left/>
      <right/>
      <top/>
      <bottom style="medium">
        <color indexed="64"/>
      </bottom>
      <diagonal/>
    </border>
    <border>
      <left style="medium">
        <color indexed="64"/>
      </left>
      <right/>
      <top/>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s>
  <cellStyleXfs count="7">
    <xf numFmtId="0" fontId="0" fillId="0" borderId="0"/>
    <xf numFmtId="43" fontId="1" fillId="0" borderId="0" applyFont="0" applyFill="0" applyBorder="0" applyAlignment="0" applyProtection="0"/>
    <xf numFmtId="44" fontId="1" fillId="0" borderId="0" applyFont="0" applyFill="0" applyBorder="0" applyAlignment="0" applyProtection="0"/>
    <xf numFmtId="0" fontId="2" fillId="0" borderId="0"/>
    <xf numFmtId="0" fontId="1" fillId="0" borderId="0"/>
    <xf numFmtId="0" fontId="2" fillId="0" borderId="0"/>
    <xf numFmtId="0" fontId="2" fillId="0" borderId="0"/>
  </cellStyleXfs>
  <cellXfs count="105">
    <xf numFmtId="0" fontId="0" fillId="0" borderId="0" xfId="0"/>
    <xf numFmtId="0" fontId="2" fillId="0" borderId="0" xfId="0" applyFont="1" applyFill="1"/>
    <xf numFmtId="0" fontId="2" fillId="0" borderId="0" xfId="0" applyFont="1"/>
    <xf numFmtId="0" fontId="2" fillId="0" borderId="0" xfId="0" applyFont="1" applyBorder="1"/>
    <xf numFmtId="164" fontId="2" fillId="0" borderId="0" xfId="4" applyNumberFormat="1" applyFont="1" applyBorder="1"/>
    <xf numFmtId="0" fontId="2" fillId="0" borderId="0" xfId="6" applyFont="1"/>
    <xf numFmtId="164" fontId="2" fillId="0" borderId="0" xfId="2" applyNumberFormat="1" applyFont="1" applyAlignment="1" applyProtection="1">
      <alignment horizontal="left"/>
      <protection locked="0"/>
    </xf>
    <xf numFmtId="43" fontId="2" fillId="0" borderId="0" xfId="0" applyNumberFormat="1" applyFont="1"/>
    <xf numFmtId="0" fontId="2" fillId="0" borderId="6" xfId="5" applyFont="1" applyBorder="1"/>
    <xf numFmtId="0" fontId="2" fillId="0" borderId="0" xfId="4" applyFont="1"/>
    <xf numFmtId="164" fontId="0" fillId="0" borderId="0" xfId="0" applyNumberFormat="1"/>
    <xf numFmtId="0" fontId="3" fillId="0" borderId="6" xfId="6" applyFont="1" applyBorder="1"/>
    <xf numFmtId="0" fontId="2" fillId="0" borderId="6" xfId="6" applyFont="1" applyBorder="1"/>
    <xf numFmtId="0" fontId="2" fillId="0" borderId="0" xfId="0" applyFont="1" applyFill="1" applyBorder="1"/>
    <xf numFmtId="0" fontId="2" fillId="0" borderId="6" xfId="6" applyFont="1" applyFill="1" applyBorder="1"/>
    <xf numFmtId="0" fontId="2" fillId="0" borderId="4" xfId="6" applyFont="1" applyBorder="1"/>
    <xf numFmtId="0" fontId="2" fillId="2" borderId="0" xfId="0" applyFont="1" applyFill="1"/>
    <xf numFmtId="0" fontId="4" fillId="3" borderId="1" xfId="0" applyFont="1" applyFill="1" applyBorder="1"/>
    <xf numFmtId="43" fontId="2" fillId="2" borderId="0" xfId="0" applyNumberFormat="1" applyFont="1" applyFill="1"/>
    <xf numFmtId="0" fontId="2" fillId="2" borderId="6" xfId="5" applyFont="1" applyFill="1" applyBorder="1"/>
    <xf numFmtId="0" fontId="2" fillId="2" borderId="0" xfId="4" applyFont="1" applyFill="1"/>
    <xf numFmtId="0" fontId="7" fillId="3" borderId="11" xfId="0" applyFont="1" applyFill="1" applyBorder="1" applyAlignment="1">
      <alignment horizontal="center" vertical="center"/>
    </xf>
    <xf numFmtId="0" fontId="2" fillId="3" borderId="12" xfId="0" applyFont="1" applyFill="1" applyBorder="1"/>
    <xf numFmtId="0" fontId="2" fillId="3" borderId="13" xfId="0" applyFont="1" applyFill="1" applyBorder="1"/>
    <xf numFmtId="0" fontId="3" fillId="3" borderId="7" xfId="6" applyFont="1" applyFill="1" applyBorder="1" applyAlignment="1">
      <alignment horizontal="center"/>
    </xf>
    <xf numFmtId="0" fontId="2" fillId="0" borderId="0" xfId="4" applyFont="1" applyFill="1"/>
    <xf numFmtId="0" fontId="0" fillId="0" borderId="0" xfId="0" applyFill="1"/>
    <xf numFmtId="0" fontId="3" fillId="3" borderId="3" xfId="6" applyFont="1" applyFill="1" applyBorder="1"/>
    <xf numFmtId="4" fontId="2" fillId="2" borderId="6" xfId="5" applyNumberFormat="1" applyFont="1" applyFill="1" applyBorder="1" applyAlignment="1" applyProtection="1">
      <alignment horizontal="left"/>
      <protection locked="0"/>
    </xf>
    <xf numFmtId="4" fontId="2" fillId="0" borderId="6" xfId="5" applyNumberFormat="1" applyFont="1" applyBorder="1" applyAlignment="1" applyProtection="1">
      <alignment horizontal="left"/>
      <protection locked="0"/>
    </xf>
    <xf numFmtId="3" fontId="2" fillId="2" borderId="6" xfId="5" applyNumberFormat="1" applyFont="1" applyFill="1" applyBorder="1" applyAlignment="1" applyProtection="1">
      <alignment horizontal="left"/>
      <protection locked="0"/>
    </xf>
    <xf numFmtId="3" fontId="2" fillId="0" borderId="6" xfId="5" applyNumberFormat="1" applyFont="1" applyBorder="1" applyAlignment="1" applyProtection="1">
      <alignment horizontal="left"/>
      <protection locked="0"/>
    </xf>
    <xf numFmtId="0" fontId="2" fillId="0" borderId="6" xfId="0" applyFont="1" applyBorder="1"/>
    <xf numFmtId="0" fontId="2" fillId="2" borderId="4" xfId="5" applyFont="1" applyFill="1" applyBorder="1"/>
    <xf numFmtId="5" fontId="3" fillId="3" borderId="14" xfId="0" applyNumberFormat="1" applyFont="1" applyFill="1" applyBorder="1" applyAlignment="1">
      <alignment horizontal="center" vertical="center"/>
    </xf>
    <xf numFmtId="5" fontId="2" fillId="0" borderId="9" xfId="2" applyNumberFormat="1" applyFont="1" applyBorder="1" applyAlignment="1" applyProtection="1">
      <alignment horizontal="center"/>
      <protection locked="0"/>
    </xf>
    <xf numFmtId="5" fontId="3" fillId="3" borderId="10" xfId="2" applyNumberFormat="1" applyFont="1" applyFill="1" applyBorder="1" applyAlignment="1" applyProtection="1">
      <alignment horizontal="center"/>
      <protection locked="0"/>
    </xf>
    <xf numFmtId="0" fontId="8" fillId="4" borderId="6" xfId="0" applyFont="1" applyFill="1" applyBorder="1"/>
    <xf numFmtId="5" fontId="9" fillId="4" borderId="9" xfId="4" applyNumberFormat="1" applyFont="1" applyFill="1" applyBorder="1" applyAlignment="1">
      <alignment horizontal="center"/>
    </xf>
    <xf numFmtId="0" fontId="8" fillId="4" borderId="3" xfId="0" applyFont="1" applyFill="1" applyBorder="1"/>
    <xf numFmtId="5" fontId="3" fillId="4" borderId="10" xfId="4" applyNumberFormat="1" applyFont="1" applyFill="1" applyBorder="1" applyAlignment="1">
      <alignment horizontal="center"/>
    </xf>
    <xf numFmtId="164" fontId="3" fillId="3" borderId="13" xfId="6" applyNumberFormat="1" applyFont="1" applyFill="1" applyBorder="1" applyAlignment="1">
      <alignment horizontal="center" vertical="center"/>
    </xf>
    <xf numFmtId="0" fontId="3" fillId="3" borderId="11" xfId="0" applyFont="1" applyFill="1" applyBorder="1" applyAlignment="1">
      <alignment vertical="center"/>
    </xf>
    <xf numFmtId="49" fontId="3" fillId="4" borderId="3" xfId="0" applyNumberFormat="1" applyFont="1" applyFill="1" applyBorder="1" applyAlignment="1">
      <alignment horizontal="center"/>
    </xf>
    <xf numFmtId="0" fontId="3" fillId="4" borderId="5" xfId="0" applyFont="1" applyFill="1" applyBorder="1" applyAlignment="1">
      <alignment horizontal="center"/>
    </xf>
    <xf numFmtId="0" fontId="2" fillId="4" borderId="5" xfId="0" applyFont="1" applyFill="1" applyBorder="1"/>
    <xf numFmtId="0" fontId="2" fillId="4" borderId="10" xfId="0" applyFont="1" applyFill="1" applyBorder="1"/>
    <xf numFmtId="22" fontId="2" fillId="4" borderId="1" xfId="3" applyNumberFormat="1" applyFont="1" applyFill="1" applyBorder="1" applyAlignment="1">
      <alignment horizontal="left" vertical="center"/>
    </xf>
    <xf numFmtId="0" fontId="3" fillId="4" borderId="2" xfId="0" applyFont="1" applyFill="1" applyBorder="1" applyAlignment="1">
      <alignment vertical="center"/>
    </xf>
    <xf numFmtId="0" fontId="2" fillId="4" borderId="2" xfId="0" applyFont="1" applyFill="1" applyBorder="1" applyAlignment="1">
      <alignment vertical="center"/>
    </xf>
    <xf numFmtId="0" fontId="2" fillId="4" borderId="7" xfId="0" applyFont="1" applyFill="1" applyBorder="1" applyAlignment="1">
      <alignment vertical="center"/>
    </xf>
    <xf numFmtId="0" fontId="4" fillId="3" borderId="4" xfId="0" applyFont="1" applyFill="1" applyBorder="1"/>
    <xf numFmtId="5" fontId="3" fillId="4" borderId="9" xfId="4" applyNumberFormat="1" applyFont="1" applyFill="1" applyBorder="1" applyAlignment="1">
      <alignment horizontal="center"/>
    </xf>
    <xf numFmtId="16" fontId="3" fillId="3" borderId="8" xfId="6" applyNumberFormat="1" applyFont="1" applyFill="1" applyBorder="1" applyAlignment="1">
      <alignment horizontal="center"/>
    </xf>
    <xf numFmtId="49" fontId="3" fillId="4" borderId="6" xfId="0" applyNumberFormat="1" applyFont="1" applyFill="1" applyBorder="1" applyAlignment="1">
      <alignment horizontal="center"/>
    </xf>
    <xf numFmtId="0" fontId="3" fillId="4" borderId="0" xfId="0" applyFont="1" applyFill="1" applyBorder="1"/>
    <xf numFmtId="0" fontId="3" fillId="4" borderId="0" xfId="0" applyFont="1" applyFill="1" applyBorder="1" applyAlignment="1">
      <alignment horizontal="center"/>
    </xf>
    <xf numFmtId="0" fontId="3" fillId="4" borderId="9" xfId="0" applyFont="1" applyFill="1" applyBorder="1"/>
    <xf numFmtId="0" fontId="3" fillId="3" borderId="18" xfId="0" applyFont="1" applyFill="1" applyBorder="1"/>
    <xf numFmtId="0" fontId="3" fillId="3" borderId="18" xfId="0" applyFont="1" applyFill="1" applyBorder="1" applyAlignment="1">
      <alignment horizontal="center"/>
    </xf>
    <xf numFmtId="0" fontId="3" fillId="3" borderId="17" xfId="0" applyFont="1" applyFill="1" applyBorder="1"/>
    <xf numFmtId="0" fontId="2" fillId="3" borderId="18" xfId="0" applyFont="1" applyFill="1" applyBorder="1"/>
    <xf numFmtId="0" fontId="2" fillId="3" borderId="17" xfId="0" applyFont="1" applyFill="1" applyBorder="1"/>
    <xf numFmtId="0" fontId="3" fillId="3" borderId="16" xfId="0" applyFont="1" applyFill="1" applyBorder="1" applyAlignment="1">
      <alignment vertical="center"/>
    </xf>
    <xf numFmtId="49" fontId="3" fillId="3" borderId="16" xfId="0" applyNumberFormat="1" applyFont="1" applyFill="1" applyBorder="1" applyAlignment="1">
      <alignment horizontal="left" vertical="center"/>
    </xf>
    <xf numFmtId="0" fontId="2" fillId="4" borderId="3" xfId="0" applyFont="1" applyFill="1" applyBorder="1" applyAlignment="1">
      <alignment horizontal="right" vertical="center"/>
    </xf>
    <xf numFmtId="0" fontId="2" fillId="4" borderId="5" xfId="0" applyFont="1" applyFill="1" applyBorder="1" applyAlignment="1">
      <alignment horizontal="center" vertical="center"/>
    </xf>
    <xf numFmtId="0" fontId="2" fillId="4" borderId="5" xfId="0" applyFont="1" applyFill="1" applyBorder="1" applyAlignment="1">
      <alignment horizontal="right" vertical="center"/>
    </xf>
    <xf numFmtId="7" fontId="3" fillId="4" borderId="5" xfId="0" applyNumberFormat="1" applyFont="1" applyFill="1" applyBorder="1" applyAlignment="1">
      <alignment horizontal="center" vertical="center"/>
    </xf>
    <xf numFmtId="0" fontId="7" fillId="3" borderId="1" xfId="0" applyFont="1" applyFill="1" applyBorder="1" applyAlignment="1">
      <alignment horizontal="center" vertical="center"/>
    </xf>
    <xf numFmtId="164" fontId="3" fillId="3" borderId="7" xfId="6" applyNumberFormat="1" applyFont="1" applyFill="1" applyBorder="1" applyAlignment="1">
      <alignment horizontal="center" vertical="center"/>
    </xf>
    <xf numFmtId="3" fontId="3" fillId="4" borderId="19" xfId="5" applyNumberFormat="1" applyFont="1" applyFill="1" applyBorder="1" applyAlignment="1" applyProtection="1">
      <alignment horizontal="left" vertical="center"/>
      <protection locked="0"/>
    </xf>
    <xf numFmtId="0" fontId="3" fillId="4" borderId="19" xfId="0" applyFont="1" applyFill="1" applyBorder="1" applyAlignment="1">
      <alignment vertical="center"/>
    </xf>
    <xf numFmtId="0" fontId="3" fillId="4" borderId="19" xfId="5" applyFont="1" applyFill="1" applyBorder="1" applyAlignment="1">
      <alignment vertical="center"/>
    </xf>
    <xf numFmtId="0" fontId="3" fillId="3" borderId="15" xfId="0" applyFont="1" applyFill="1" applyBorder="1" applyAlignment="1">
      <alignment horizontal="right"/>
    </xf>
    <xf numFmtId="0" fontId="10" fillId="2" borderId="0" xfId="0" applyFont="1" applyFill="1"/>
    <xf numFmtId="0" fontId="10" fillId="0" borderId="0" xfId="0" applyFont="1"/>
    <xf numFmtId="165" fontId="10" fillId="0" borderId="0" xfId="0" applyNumberFormat="1" applyFont="1" applyFill="1"/>
    <xf numFmtId="0" fontId="10" fillId="2" borderId="0" xfId="0" applyFont="1" applyFill="1" applyBorder="1"/>
    <xf numFmtId="3" fontId="10" fillId="0" borderId="0" xfId="0" applyNumberFormat="1" applyFont="1" applyBorder="1"/>
    <xf numFmtId="3" fontId="10" fillId="2" borderId="0" xfId="0" applyNumberFormat="1" applyFont="1" applyFill="1" applyBorder="1"/>
    <xf numFmtId="0" fontId="10" fillId="0" borderId="0" xfId="0" applyFont="1" applyBorder="1"/>
    <xf numFmtId="0" fontId="10" fillId="0" borderId="0" xfId="4" applyFont="1"/>
    <xf numFmtId="0" fontId="10" fillId="2" borderId="0" xfId="4" applyFont="1" applyFill="1"/>
    <xf numFmtId="5" fontId="2" fillId="0" borderId="9" xfId="2" applyNumberFormat="1" applyFont="1" applyFill="1" applyBorder="1" applyAlignment="1" applyProtection="1">
      <alignment horizontal="center"/>
      <protection locked="0"/>
    </xf>
    <xf numFmtId="0" fontId="10" fillId="0" borderId="0" xfId="0" applyFont="1" applyFill="1"/>
    <xf numFmtId="165" fontId="3" fillId="4" borderId="20" xfId="2" applyNumberFormat="1" applyFont="1" applyFill="1" applyBorder="1" applyAlignment="1">
      <alignment horizontal="center" vertical="center"/>
    </xf>
    <xf numFmtId="165" fontId="3" fillId="4" borderId="20" xfId="2" applyNumberFormat="1" applyFont="1" applyFill="1" applyBorder="1" applyAlignment="1">
      <alignment horizontal="center"/>
    </xf>
    <xf numFmtId="5" fontId="3" fillId="4" borderId="20" xfId="6" applyNumberFormat="1" applyFont="1" applyFill="1" applyBorder="1" applyAlignment="1">
      <alignment horizontal="center"/>
    </xf>
    <xf numFmtId="165" fontId="1" fillId="2" borderId="9" xfId="6" applyNumberFormat="1" applyFont="1" applyFill="1" applyBorder="1" applyAlignment="1">
      <alignment horizontal="center"/>
    </xf>
    <xf numFmtId="165" fontId="1" fillId="0" borderId="9" xfId="6" applyNumberFormat="1" applyFont="1" applyBorder="1" applyAlignment="1">
      <alignment horizontal="center"/>
    </xf>
    <xf numFmtId="165" fontId="1" fillId="0" borderId="9" xfId="2" applyNumberFormat="1" applyFont="1" applyBorder="1" applyAlignment="1">
      <alignment horizontal="center"/>
    </xf>
    <xf numFmtId="165" fontId="1" fillId="2" borderId="9" xfId="2" applyNumberFormat="1" applyFont="1" applyFill="1" applyBorder="1" applyAlignment="1">
      <alignment horizontal="center"/>
    </xf>
    <xf numFmtId="165" fontId="1" fillId="0" borderId="9" xfId="2" applyNumberFormat="1" applyFont="1" applyFill="1" applyBorder="1" applyAlignment="1">
      <alignment horizontal="center"/>
    </xf>
    <xf numFmtId="165" fontId="1" fillId="0" borderId="9" xfId="1" applyNumberFormat="1" applyFont="1" applyFill="1" applyBorder="1" applyAlignment="1">
      <alignment horizontal="center"/>
    </xf>
    <xf numFmtId="165" fontId="1" fillId="0" borderId="9" xfId="0" applyNumberFormat="1" applyFont="1" applyBorder="1" applyAlignment="1">
      <alignment horizontal="center"/>
    </xf>
    <xf numFmtId="165" fontId="1" fillId="2" borderId="9" xfId="0" applyNumberFormat="1" applyFont="1" applyFill="1" applyBorder="1" applyAlignment="1">
      <alignment horizontal="center"/>
    </xf>
    <xf numFmtId="165" fontId="1" fillId="0" borderId="9" xfId="4" applyNumberFormat="1" applyFont="1" applyBorder="1" applyAlignment="1">
      <alignment horizontal="center"/>
    </xf>
    <xf numFmtId="165" fontId="1" fillId="2" borderId="8" xfId="4" applyNumberFormat="1" applyFont="1" applyFill="1" applyBorder="1" applyAlignment="1">
      <alignment horizontal="center"/>
    </xf>
    <xf numFmtId="0" fontId="3" fillId="4" borderId="16" xfId="0" applyFont="1" applyFill="1" applyBorder="1" applyAlignment="1">
      <alignment horizontal="left" vertical="center"/>
    </xf>
    <xf numFmtId="5" fontId="3" fillId="4" borderId="17" xfId="6" applyNumberFormat="1" applyFont="1" applyFill="1" applyBorder="1" applyAlignment="1">
      <alignment horizontal="center" vertical="center"/>
    </xf>
    <xf numFmtId="0" fontId="3" fillId="4" borderId="19" xfId="6" applyFont="1" applyFill="1" applyBorder="1" applyAlignment="1">
      <alignment vertical="center"/>
    </xf>
    <xf numFmtId="5" fontId="3" fillId="4" borderId="20" xfId="2" applyNumberFormat="1" applyFont="1" applyFill="1" applyBorder="1" applyAlignment="1" applyProtection="1">
      <alignment horizontal="center" vertical="center"/>
      <protection locked="0"/>
    </xf>
    <xf numFmtId="5" fontId="2" fillId="0" borderId="8" xfId="2" applyNumberFormat="1" applyFont="1" applyBorder="1" applyAlignment="1" applyProtection="1">
      <alignment horizontal="center"/>
      <protection locked="0"/>
    </xf>
    <xf numFmtId="0" fontId="11" fillId="4" borderId="2" xfId="0" applyFont="1" applyFill="1" applyBorder="1" applyAlignment="1">
      <alignment vertical="center"/>
    </xf>
  </cellXfs>
  <cellStyles count="7">
    <cellStyle name="Comma" xfId="1" builtinId="3"/>
    <cellStyle name="Currency" xfId="2" builtinId="4"/>
    <cellStyle name="Normal" xfId="0" builtinId="0"/>
    <cellStyle name="Normal_00-01 Council summa (Converted)1" xfId="3"/>
    <cellStyle name="Normal_05-06 CE budget" xfId="4"/>
    <cellStyle name="Normal_Cross Work Sheet Ex (Converted)" xfId="5"/>
    <cellStyle name="Normal_Master Budget sheets 01-02"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1/mbrown/LOCALS~1/Temp/fcctemp/08-09%20CE%20Budge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all budget"/>
      <sheetName val="Staff 110"/>
      <sheetName val="Staff 125"/>
      <sheetName val="Staff 170"/>
      <sheetName val="Staff 185"/>
      <sheetName val="Staff other"/>
      <sheetName val="Staff costs"/>
      <sheetName val="505"/>
      <sheetName val="PAC"/>
      <sheetName val="507"/>
      <sheetName val="510"/>
      <sheetName val="520"/>
      <sheetName val="550"/>
      <sheetName val="560"/>
      <sheetName val="565"/>
      <sheetName val="570"/>
      <sheetName val="570 ADED K"/>
      <sheetName val="580"/>
      <sheetName val="582"/>
      <sheetName val="583"/>
      <sheetName val="585"/>
      <sheetName val="701-590"/>
      <sheetName val="Utilities"/>
      <sheetName val="01 Volunteer"/>
      <sheetName val="01 Performing Arts"/>
      <sheetName val="01 PAC capital"/>
      <sheetName val="01 Equipment"/>
      <sheetName val="Tables"/>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row r="10">
          <cell r="B10">
            <v>7.6499999999999999E-2</v>
          </cell>
        </row>
        <row r="11">
          <cell r="B11">
            <v>6.3799999999999996E-2</v>
          </cell>
        </row>
        <row r="12">
          <cell r="B12">
            <v>5.5E-2</v>
          </cell>
        </row>
        <row r="15">
          <cell r="B15">
            <v>6.5599999999999999E-3</v>
          </cell>
        </row>
      </sheetData>
      <sheetData sheetId="2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59999389629810485"/>
    <pageSetUpPr fitToPage="1"/>
  </sheetPr>
  <dimension ref="A1:P195"/>
  <sheetViews>
    <sheetView showGridLines="0" tabSelected="1" zoomScaleNormal="100" workbookViewId="0">
      <selection activeCell="E14" sqref="E14"/>
    </sheetView>
  </sheetViews>
  <sheetFormatPr defaultColWidth="11.42578125" defaultRowHeight="12"/>
  <cols>
    <col min="1" max="1" width="1.5703125" style="26" customWidth="1"/>
    <col min="2" max="2" width="31.42578125" bestFit="1" customWidth="1"/>
    <col min="3" max="3" width="15.42578125" customWidth="1"/>
    <col min="4" max="4" width="16.5703125" customWidth="1"/>
    <col min="5" max="5" width="18.7109375" customWidth="1"/>
    <col min="6" max="6" width="19.140625" customWidth="1"/>
    <col min="7" max="7" width="18.5703125" customWidth="1"/>
    <col min="8" max="8" width="17.42578125" customWidth="1"/>
    <col min="9" max="10" width="17.85546875" customWidth="1"/>
  </cols>
  <sheetData>
    <row r="1" spans="1:16" ht="3.75" customHeight="1" thickBot="1"/>
    <row r="2" spans="1:16" s="2" customFormat="1" ht="30.75" customHeight="1" thickBot="1">
      <c r="A2" s="1"/>
      <c r="B2" s="47">
        <f ca="1">NOW()</f>
        <v>41743.596449999997</v>
      </c>
      <c r="C2" s="104" t="s">
        <v>130</v>
      </c>
      <c r="D2" s="48"/>
      <c r="E2" s="48"/>
      <c r="F2" s="48"/>
      <c r="G2" s="48"/>
      <c r="H2" s="49"/>
      <c r="I2" s="49"/>
      <c r="J2" s="50"/>
    </row>
    <row r="3" spans="1:16" s="2" customFormat="1" ht="18" customHeight="1">
      <c r="A3" s="1"/>
      <c r="B3" s="17" t="s">
        <v>128</v>
      </c>
      <c r="C3" s="24" t="s">
        <v>11</v>
      </c>
      <c r="D3" s="64" t="s">
        <v>123</v>
      </c>
      <c r="E3" s="58"/>
      <c r="F3" s="58"/>
      <c r="G3" s="59"/>
      <c r="H3" s="58"/>
      <c r="I3" s="58"/>
      <c r="J3" s="60"/>
    </row>
    <row r="4" spans="1:16" s="2" customFormat="1" ht="12.75">
      <c r="A4" s="1"/>
      <c r="B4" s="51" t="s">
        <v>129</v>
      </c>
      <c r="C4" s="53" t="s">
        <v>13</v>
      </c>
      <c r="D4" s="54" t="s">
        <v>15</v>
      </c>
      <c r="E4" s="55" t="s">
        <v>16</v>
      </c>
      <c r="F4" s="55" t="s">
        <v>17</v>
      </c>
      <c r="G4" s="56" t="s">
        <v>18</v>
      </c>
      <c r="H4" s="55" t="s">
        <v>19</v>
      </c>
      <c r="I4" s="55" t="s">
        <v>111</v>
      </c>
      <c r="J4" s="57" t="s">
        <v>120</v>
      </c>
    </row>
    <row r="5" spans="1:16" s="2" customFormat="1" ht="13.5" thickBot="1">
      <c r="A5" s="1"/>
      <c r="B5" s="37" t="s">
        <v>0</v>
      </c>
      <c r="C5" s="52">
        <f>C17</f>
        <v>0</v>
      </c>
      <c r="D5" s="43" t="s">
        <v>14</v>
      </c>
      <c r="E5" s="44">
        <v>500</v>
      </c>
      <c r="F5" s="44">
        <v>581</v>
      </c>
      <c r="G5" s="44">
        <v>337</v>
      </c>
      <c r="H5" s="45"/>
      <c r="I5" s="45"/>
      <c r="J5" s="46"/>
    </row>
    <row r="6" spans="1:16" s="2" customFormat="1" ht="16.5" customHeight="1">
      <c r="A6" s="1"/>
      <c r="B6" s="37" t="s">
        <v>1</v>
      </c>
      <c r="C6" s="38">
        <f>C72</f>
        <v>0</v>
      </c>
      <c r="D6" s="63" t="s">
        <v>124</v>
      </c>
      <c r="E6" s="61"/>
      <c r="F6" s="61"/>
      <c r="G6" s="61"/>
      <c r="H6" s="61"/>
      <c r="I6" s="61"/>
      <c r="J6" s="62"/>
      <c r="K6" s="3"/>
      <c r="L6" s="3"/>
      <c r="M6" s="3"/>
      <c r="N6" s="3"/>
      <c r="O6" s="3"/>
      <c r="P6" s="3"/>
    </row>
    <row r="7" spans="1:16" s="3" customFormat="1" ht="19.5" customHeight="1" thickBot="1">
      <c r="A7" s="13"/>
      <c r="B7" s="39" t="s">
        <v>2</v>
      </c>
      <c r="C7" s="40">
        <f>SUM(C5-C6)</f>
        <v>0</v>
      </c>
      <c r="D7" s="65" t="s">
        <v>125</v>
      </c>
      <c r="E7" s="66"/>
      <c r="F7" s="67" t="s">
        <v>126</v>
      </c>
      <c r="G7" s="68" t="e">
        <f>C6/E7</f>
        <v>#DIV/0!</v>
      </c>
      <c r="H7" s="45"/>
      <c r="I7" s="45"/>
      <c r="J7" s="46"/>
    </row>
    <row r="8" spans="1:16" s="3" customFormat="1" ht="6.75" customHeight="1" thickBot="1">
      <c r="A8" s="13"/>
      <c r="C8" s="4"/>
    </row>
    <row r="9" spans="1:16" s="3" customFormat="1" ht="18.75" customHeight="1" thickBot="1">
      <c r="A9" s="13"/>
      <c r="B9" s="21" t="s">
        <v>113</v>
      </c>
      <c r="C9" s="41" t="s">
        <v>54</v>
      </c>
      <c r="D9" s="42" t="s">
        <v>121</v>
      </c>
      <c r="E9" s="22"/>
      <c r="F9" s="22"/>
      <c r="G9" s="22"/>
      <c r="H9" s="22"/>
      <c r="I9" s="22"/>
      <c r="J9" s="23"/>
    </row>
    <row r="10" spans="1:16" s="13" customFormat="1" ht="15" customHeight="1">
      <c r="B10" s="99" t="s">
        <v>118</v>
      </c>
      <c r="C10" s="100">
        <f>SUM(C11:C13)</f>
        <v>0</v>
      </c>
      <c r="D10" s="1"/>
      <c r="E10" s="1"/>
      <c r="F10" s="1"/>
      <c r="G10" s="1"/>
      <c r="H10" s="1"/>
      <c r="I10" s="1"/>
      <c r="J10" s="1"/>
    </row>
    <row r="11" spans="1:16" s="2" customFormat="1" ht="12.75">
      <c r="A11" s="1"/>
      <c r="B11" s="12" t="s">
        <v>115</v>
      </c>
      <c r="C11" s="35">
        <v>0</v>
      </c>
      <c r="D11" s="76" t="s">
        <v>112</v>
      </c>
    </row>
    <row r="12" spans="1:16" s="1" customFormat="1" ht="12.75">
      <c r="B12" s="14" t="s">
        <v>116</v>
      </c>
      <c r="C12" s="84">
        <v>0</v>
      </c>
      <c r="D12" s="85" t="s">
        <v>114</v>
      </c>
    </row>
    <row r="13" spans="1:16" s="2" customFormat="1" ht="12.75">
      <c r="A13" s="1"/>
      <c r="B13" s="12" t="s">
        <v>117</v>
      </c>
      <c r="C13" s="35">
        <v>0</v>
      </c>
    </row>
    <row r="14" spans="1:16" s="2" customFormat="1" ht="15" customHeight="1">
      <c r="A14" s="1"/>
      <c r="B14" s="101" t="s">
        <v>119</v>
      </c>
      <c r="C14" s="102">
        <f>SUM(C15:C16)</f>
        <v>0</v>
      </c>
    </row>
    <row r="15" spans="1:16" s="2" customFormat="1" ht="12.75">
      <c r="A15" s="1"/>
      <c r="B15" s="11"/>
      <c r="C15" s="35">
        <v>0</v>
      </c>
    </row>
    <row r="16" spans="1:16" s="2" customFormat="1" ht="12.75">
      <c r="A16" s="1"/>
      <c r="B16" s="15"/>
      <c r="C16" s="103">
        <v>0</v>
      </c>
    </row>
    <row r="17" spans="1:10" s="2" customFormat="1" ht="13.5" thickBot="1">
      <c r="A17" s="1"/>
      <c r="B17" s="27" t="s">
        <v>3</v>
      </c>
      <c r="C17" s="36">
        <f>SUM(C10+C14)</f>
        <v>0</v>
      </c>
    </row>
    <row r="18" spans="1:10" s="2" customFormat="1" ht="6.75" customHeight="1" thickBot="1">
      <c r="A18" s="1"/>
      <c r="B18" s="5"/>
      <c r="C18" s="6"/>
    </row>
    <row r="19" spans="1:10" s="2" customFormat="1" ht="18.75" customHeight="1" thickBot="1">
      <c r="A19" s="1"/>
      <c r="B19" s="69" t="s">
        <v>53</v>
      </c>
      <c r="C19" s="70" t="s">
        <v>54</v>
      </c>
      <c r="D19" s="42" t="s">
        <v>122</v>
      </c>
      <c r="E19" s="22"/>
      <c r="F19" s="22"/>
      <c r="G19" s="22"/>
      <c r="H19" s="22"/>
      <c r="I19" s="22"/>
      <c r="J19" s="23"/>
    </row>
    <row r="20" spans="1:10" s="2" customFormat="1" ht="15" customHeight="1">
      <c r="A20" s="1"/>
      <c r="B20" s="72" t="s">
        <v>55</v>
      </c>
      <c r="C20" s="88">
        <f>SUM(C21:C29)</f>
        <v>0</v>
      </c>
    </row>
    <row r="21" spans="1:10" s="16" customFormat="1" ht="12.75">
      <c r="A21" s="1"/>
      <c r="B21" s="28" t="s">
        <v>20</v>
      </c>
      <c r="C21" s="89">
        <v>0</v>
      </c>
      <c r="D21" s="75" t="s">
        <v>21</v>
      </c>
    </row>
    <row r="22" spans="1:10" s="2" customFormat="1" ht="12.75">
      <c r="A22" s="1"/>
      <c r="B22" s="29" t="s">
        <v>22</v>
      </c>
      <c r="C22" s="90">
        <v>0</v>
      </c>
      <c r="D22" s="76" t="s">
        <v>23</v>
      </c>
    </row>
    <row r="23" spans="1:10" s="16" customFormat="1" ht="12.75">
      <c r="A23" s="1"/>
      <c r="B23" s="28" t="s">
        <v>24</v>
      </c>
      <c r="C23" s="89">
        <v>0</v>
      </c>
      <c r="D23" s="75" t="s">
        <v>25</v>
      </c>
    </row>
    <row r="24" spans="1:10" s="2" customFormat="1" ht="12.75">
      <c r="A24" s="1"/>
      <c r="B24" s="8" t="s">
        <v>26</v>
      </c>
      <c r="C24" s="91">
        <v>0</v>
      </c>
      <c r="D24" s="76" t="s">
        <v>27</v>
      </c>
    </row>
    <row r="25" spans="1:10" s="16" customFormat="1" ht="12.75">
      <c r="A25" s="1"/>
      <c r="B25" s="19" t="s">
        <v>28</v>
      </c>
      <c r="C25" s="92">
        <v>0</v>
      </c>
      <c r="D25" s="75" t="s">
        <v>29</v>
      </c>
    </row>
    <row r="26" spans="1:10" s="2" customFormat="1" ht="12.75">
      <c r="A26" s="1"/>
      <c r="B26" s="8" t="s">
        <v>30</v>
      </c>
      <c r="C26" s="91">
        <v>0</v>
      </c>
      <c r="D26" s="76" t="s">
        <v>31</v>
      </c>
    </row>
    <row r="27" spans="1:10" s="16" customFormat="1" ht="12.75">
      <c r="A27" s="1"/>
      <c r="B27" s="30" t="s">
        <v>32</v>
      </c>
      <c r="C27" s="92">
        <v>0</v>
      </c>
      <c r="D27" s="75" t="s">
        <v>33</v>
      </c>
    </row>
    <row r="28" spans="1:10" s="2" customFormat="1" ht="12.75">
      <c r="A28" s="1"/>
      <c r="B28" s="31" t="s">
        <v>34</v>
      </c>
      <c r="C28" s="93">
        <v>0</v>
      </c>
      <c r="D28" s="76" t="s">
        <v>35</v>
      </c>
    </row>
    <row r="29" spans="1:10" s="16" customFormat="1" ht="12.75">
      <c r="A29" s="1"/>
      <c r="B29" s="30" t="s">
        <v>36</v>
      </c>
      <c r="C29" s="92">
        <v>0</v>
      </c>
      <c r="D29" s="75" t="s">
        <v>37</v>
      </c>
    </row>
    <row r="30" spans="1:10" s="1" customFormat="1" ht="15" customHeight="1">
      <c r="B30" s="71" t="s">
        <v>56</v>
      </c>
      <c r="C30" s="87">
        <f>SUM(C31:C40)</f>
        <v>0</v>
      </c>
      <c r="D30" s="77"/>
    </row>
    <row r="31" spans="1:10" s="16" customFormat="1" ht="12.75">
      <c r="A31" s="1"/>
      <c r="B31" s="19" t="s">
        <v>4</v>
      </c>
      <c r="C31" s="92">
        <v>0</v>
      </c>
      <c r="D31" s="75" t="s">
        <v>38</v>
      </c>
    </row>
    <row r="32" spans="1:10" s="2" customFormat="1" ht="12.75">
      <c r="A32" s="1"/>
      <c r="B32" s="8" t="s">
        <v>5</v>
      </c>
      <c r="C32" s="94">
        <v>0</v>
      </c>
      <c r="D32" s="76" t="s">
        <v>39</v>
      </c>
    </row>
    <row r="33" spans="1:6" s="16" customFormat="1" ht="12.75">
      <c r="A33" s="1"/>
      <c r="B33" s="19" t="s">
        <v>6</v>
      </c>
      <c r="C33" s="92">
        <v>0</v>
      </c>
      <c r="D33" s="78" t="s">
        <v>40</v>
      </c>
    </row>
    <row r="34" spans="1:6" s="2" customFormat="1" ht="12.75">
      <c r="A34" s="1"/>
      <c r="B34" s="8" t="s">
        <v>41</v>
      </c>
      <c r="C34" s="91">
        <v>0</v>
      </c>
      <c r="D34" s="79" t="s">
        <v>42</v>
      </c>
      <c r="E34" s="7"/>
      <c r="F34" s="7"/>
    </row>
    <row r="35" spans="1:6" s="16" customFormat="1" ht="12.75">
      <c r="A35" s="1"/>
      <c r="B35" s="19" t="s">
        <v>7</v>
      </c>
      <c r="C35" s="92">
        <v>0</v>
      </c>
      <c r="D35" s="80" t="s">
        <v>43</v>
      </c>
      <c r="E35" s="18"/>
      <c r="F35" s="18"/>
    </row>
    <row r="36" spans="1:6" s="2" customFormat="1" ht="12.75">
      <c r="A36" s="1"/>
      <c r="B36" s="8" t="s">
        <v>8</v>
      </c>
      <c r="C36" s="91">
        <v>0</v>
      </c>
      <c r="D36" s="79" t="s">
        <v>44</v>
      </c>
      <c r="E36" s="7"/>
      <c r="F36" s="7"/>
    </row>
    <row r="37" spans="1:6" s="16" customFormat="1" ht="12.75">
      <c r="A37" s="1"/>
      <c r="B37" s="19" t="s">
        <v>46</v>
      </c>
      <c r="C37" s="92">
        <v>0</v>
      </c>
      <c r="D37" s="80" t="s">
        <v>45</v>
      </c>
      <c r="E37" s="18"/>
      <c r="F37" s="18"/>
    </row>
    <row r="38" spans="1:6" s="2" customFormat="1" ht="12.75">
      <c r="A38" s="1"/>
      <c r="B38" s="31" t="s">
        <v>47</v>
      </c>
      <c r="C38" s="91">
        <v>0</v>
      </c>
      <c r="D38" s="79" t="s">
        <v>48</v>
      </c>
      <c r="E38" s="7"/>
    </row>
    <row r="39" spans="1:6" s="16" customFormat="1" ht="12.75">
      <c r="A39" s="1"/>
      <c r="B39" s="19" t="s">
        <v>50</v>
      </c>
      <c r="C39" s="92">
        <v>0</v>
      </c>
      <c r="D39" s="78" t="s">
        <v>49</v>
      </c>
    </row>
    <row r="40" spans="1:6" s="2" customFormat="1" ht="12.75">
      <c r="A40" s="1"/>
      <c r="B40" s="8" t="s">
        <v>51</v>
      </c>
      <c r="C40" s="91">
        <v>0</v>
      </c>
      <c r="D40" s="81" t="s">
        <v>52</v>
      </c>
    </row>
    <row r="41" spans="1:6" s="2" customFormat="1" ht="15" customHeight="1">
      <c r="A41" s="1"/>
      <c r="B41" s="73" t="s">
        <v>57</v>
      </c>
      <c r="C41" s="87">
        <f>SUM(C42:C57)</f>
        <v>0</v>
      </c>
      <c r="D41" s="81"/>
    </row>
    <row r="42" spans="1:6" s="16" customFormat="1" ht="12.75">
      <c r="A42" s="1"/>
      <c r="B42" s="30" t="s">
        <v>60</v>
      </c>
      <c r="C42" s="92">
        <v>0</v>
      </c>
      <c r="D42" s="78" t="s">
        <v>58</v>
      </c>
    </row>
    <row r="43" spans="1:6" s="2" customFormat="1" ht="12.75">
      <c r="A43" s="1"/>
      <c r="B43" s="8" t="s">
        <v>59</v>
      </c>
      <c r="C43" s="91">
        <v>0</v>
      </c>
      <c r="D43" s="76" t="s">
        <v>61</v>
      </c>
    </row>
    <row r="44" spans="1:6" s="16" customFormat="1" ht="12.75">
      <c r="A44" s="1"/>
      <c r="B44" s="19" t="s">
        <v>12</v>
      </c>
      <c r="C44" s="92">
        <v>0</v>
      </c>
      <c r="D44" s="75"/>
    </row>
    <row r="45" spans="1:6" s="2" customFormat="1" ht="12.75">
      <c r="A45" s="1"/>
      <c r="B45" s="8" t="s">
        <v>62</v>
      </c>
      <c r="C45" s="91">
        <v>0</v>
      </c>
      <c r="D45" s="76" t="s">
        <v>63</v>
      </c>
    </row>
    <row r="46" spans="1:6" s="16" customFormat="1" ht="12.75">
      <c r="A46" s="1"/>
      <c r="B46" s="19" t="s">
        <v>64</v>
      </c>
      <c r="C46" s="92">
        <v>0</v>
      </c>
      <c r="D46" s="75" t="s">
        <v>65</v>
      </c>
    </row>
    <row r="47" spans="1:6" s="2" customFormat="1" ht="12.75">
      <c r="A47" s="1"/>
      <c r="B47" s="8" t="s">
        <v>66</v>
      </c>
      <c r="C47" s="91">
        <v>0</v>
      </c>
      <c r="D47" s="76" t="s">
        <v>67</v>
      </c>
    </row>
    <row r="48" spans="1:6" s="16" customFormat="1" ht="12.75">
      <c r="A48" s="1"/>
      <c r="B48" s="19" t="s">
        <v>68</v>
      </c>
      <c r="C48" s="92">
        <v>0</v>
      </c>
      <c r="D48" s="75" t="s">
        <v>69</v>
      </c>
    </row>
    <row r="49" spans="1:4" s="2" customFormat="1" ht="12.75">
      <c r="A49" s="1"/>
      <c r="B49" s="8" t="s">
        <v>9</v>
      </c>
      <c r="C49" s="95">
        <v>0</v>
      </c>
      <c r="D49" s="76" t="s">
        <v>70</v>
      </c>
    </row>
    <row r="50" spans="1:4" s="16" customFormat="1" ht="12.75">
      <c r="A50" s="1"/>
      <c r="B50" s="19" t="s">
        <v>71</v>
      </c>
      <c r="C50" s="96">
        <v>0</v>
      </c>
      <c r="D50" s="75" t="s">
        <v>72</v>
      </c>
    </row>
    <row r="51" spans="1:4" s="2" customFormat="1" ht="12.75">
      <c r="A51" s="1"/>
      <c r="B51" s="8" t="s">
        <v>73</v>
      </c>
      <c r="C51" s="93">
        <v>0</v>
      </c>
      <c r="D51" s="76" t="s">
        <v>74</v>
      </c>
    </row>
    <row r="52" spans="1:4" s="16" customFormat="1" ht="12.75">
      <c r="A52" s="1"/>
      <c r="B52" s="19" t="s">
        <v>75</v>
      </c>
      <c r="C52" s="92">
        <v>0</v>
      </c>
      <c r="D52" s="75" t="s">
        <v>76</v>
      </c>
    </row>
    <row r="53" spans="1:4" s="2" customFormat="1" ht="12.75">
      <c r="A53" s="1"/>
      <c r="B53" s="8" t="s">
        <v>77</v>
      </c>
      <c r="C53" s="91">
        <v>0</v>
      </c>
      <c r="D53" s="76" t="s">
        <v>78</v>
      </c>
    </row>
    <row r="54" spans="1:4" s="16" customFormat="1" ht="12.75">
      <c r="A54" s="1"/>
      <c r="B54" s="19" t="s">
        <v>79</v>
      </c>
      <c r="C54" s="92">
        <v>0</v>
      </c>
      <c r="D54" s="75" t="s">
        <v>80</v>
      </c>
    </row>
    <row r="55" spans="1:4" s="2" customFormat="1" ht="12.75">
      <c r="A55" s="1"/>
      <c r="B55" s="8" t="s">
        <v>81</v>
      </c>
      <c r="C55" s="91">
        <v>0</v>
      </c>
      <c r="D55" s="76" t="s">
        <v>82</v>
      </c>
    </row>
    <row r="56" spans="1:4" s="16" customFormat="1" ht="12.75">
      <c r="A56" s="1"/>
      <c r="B56" s="19" t="s">
        <v>83</v>
      </c>
      <c r="C56" s="96">
        <v>0</v>
      </c>
      <c r="D56" s="75" t="s">
        <v>84</v>
      </c>
    </row>
    <row r="57" spans="1:4" s="2" customFormat="1" ht="12.75">
      <c r="A57" s="1"/>
      <c r="B57" s="32" t="s">
        <v>85</v>
      </c>
      <c r="C57" s="91">
        <v>0</v>
      </c>
      <c r="D57" s="76" t="s">
        <v>86</v>
      </c>
    </row>
    <row r="58" spans="1:4" s="2" customFormat="1" ht="15" customHeight="1">
      <c r="A58" s="1"/>
      <c r="B58" s="72" t="s">
        <v>87</v>
      </c>
      <c r="C58" s="86">
        <f>SUM(C59:C64)</f>
        <v>0</v>
      </c>
      <c r="D58" s="76"/>
    </row>
    <row r="59" spans="1:4" s="16" customFormat="1" ht="12.75">
      <c r="A59" s="1"/>
      <c r="B59" s="19" t="s">
        <v>88</v>
      </c>
      <c r="C59" s="92">
        <v>0</v>
      </c>
      <c r="D59" s="75" t="s">
        <v>89</v>
      </c>
    </row>
    <row r="60" spans="1:4" s="2" customFormat="1" ht="12.75">
      <c r="A60" s="1"/>
      <c r="B60" s="8" t="s">
        <v>90</v>
      </c>
      <c r="C60" s="93">
        <v>0</v>
      </c>
      <c r="D60" s="76" t="s">
        <v>91</v>
      </c>
    </row>
    <row r="61" spans="1:4" s="16" customFormat="1" ht="12.75">
      <c r="A61" s="1"/>
      <c r="B61" s="19" t="s">
        <v>92</v>
      </c>
      <c r="C61" s="92">
        <v>0</v>
      </c>
      <c r="D61" s="75" t="s">
        <v>93</v>
      </c>
    </row>
    <row r="62" spans="1:4" s="2" customFormat="1" ht="12.75">
      <c r="A62" s="1"/>
      <c r="B62" s="8" t="s">
        <v>94</v>
      </c>
      <c r="C62" s="91">
        <v>0</v>
      </c>
      <c r="D62" s="76" t="s">
        <v>95</v>
      </c>
    </row>
    <row r="63" spans="1:4" s="16" customFormat="1" ht="12.75">
      <c r="A63" s="1"/>
      <c r="B63" s="19" t="s">
        <v>96</v>
      </c>
      <c r="C63" s="92">
        <v>0</v>
      </c>
      <c r="D63" s="75" t="s">
        <v>97</v>
      </c>
    </row>
    <row r="64" spans="1:4" s="2" customFormat="1" ht="12.75">
      <c r="A64" s="1"/>
      <c r="B64" s="8" t="s">
        <v>98</v>
      </c>
      <c r="C64" s="91">
        <v>0</v>
      </c>
      <c r="D64" s="76" t="s">
        <v>99</v>
      </c>
    </row>
    <row r="65" spans="1:4" s="2" customFormat="1" ht="15" customHeight="1">
      <c r="A65" s="1"/>
      <c r="B65" s="73" t="s">
        <v>100</v>
      </c>
      <c r="C65" s="86">
        <f>SUM(C66:C68)</f>
        <v>0</v>
      </c>
      <c r="D65" s="76"/>
    </row>
    <row r="66" spans="1:4" s="16" customFormat="1" ht="12.75">
      <c r="A66" s="1"/>
      <c r="B66" s="19" t="s">
        <v>101</v>
      </c>
      <c r="C66" s="92">
        <v>0</v>
      </c>
      <c r="D66" s="75" t="s">
        <v>102</v>
      </c>
    </row>
    <row r="67" spans="1:4" s="2" customFormat="1" ht="12.75">
      <c r="A67" s="1"/>
      <c r="B67" s="8" t="s">
        <v>103</v>
      </c>
      <c r="C67" s="91">
        <v>0</v>
      </c>
      <c r="D67" s="76" t="s">
        <v>104</v>
      </c>
    </row>
    <row r="68" spans="1:4" s="16" customFormat="1" ht="12.75">
      <c r="A68" s="1"/>
      <c r="B68" s="19" t="s">
        <v>105</v>
      </c>
      <c r="C68" s="92">
        <v>0</v>
      </c>
      <c r="D68" s="75" t="s">
        <v>106</v>
      </c>
    </row>
    <row r="69" spans="1:4" s="2" customFormat="1" ht="15" customHeight="1">
      <c r="A69" s="1"/>
      <c r="B69" s="73" t="s">
        <v>107</v>
      </c>
      <c r="C69" s="86">
        <f>SUM(C70:C71)</f>
        <v>0</v>
      </c>
      <c r="D69" s="76"/>
    </row>
    <row r="70" spans="1:4" s="9" customFormat="1" ht="12.75">
      <c r="A70" s="25"/>
      <c r="B70" s="8" t="s">
        <v>108</v>
      </c>
      <c r="C70" s="97">
        <v>0</v>
      </c>
      <c r="D70" s="82" t="s">
        <v>109</v>
      </c>
    </row>
    <row r="71" spans="1:4" s="20" customFormat="1" ht="12.75">
      <c r="A71" s="25"/>
      <c r="B71" s="33" t="s">
        <v>10</v>
      </c>
      <c r="C71" s="98">
        <v>0</v>
      </c>
      <c r="D71" s="83" t="s">
        <v>110</v>
      </c>
    </row>
    <row r="72" spans="1:4" s="2" customFormat="1" ht="15.75" customHeight="1" thickBot="1">
      <c r="A72" s="1"/>
      <c r="B72" s="74" t="s">
        <v>127</v>
      </c>
      <c r="C72" s="34">
        <f>SUM(C20+C30+C41+C58+C65+C69)</f>
        <v>0</v>
      </c>
    </row>
    <row r="73" spans="1:4">
      <c r="C73" s="10"/>
    </row>
    <row r="74" spans="1:4">
      <c r="C74" s="10"/>
    </row>
    <row r="75" spans="1:4">
      <c r="C75" s="10"/>
    </row>
    <row r="76" spans="1:4">
      <c r="C76" s="10"/>
    </row>
    <row r="77" spans="1:4">
      <c r="C77" s="10"/>
    </row>
    <row r="78" spans="1:4">
      <c r="C78" s="10"/>
    </row>
    <row r="79" spans="1:4">
      <c r="C79" s="10"/>
    </row>
    <row r="80" spans="1:4">
      <c r="C80" s="10"/>
    </row>
    <row r="81" spans="3:3">
      <c r="C81" s="10"/>
    </row>
    <row r="82" spans="3:3">
      <c r="C82" s="10"/>
    </row>
    <row r="83" spans="3:3">
      <c r="C83" s="10"/>
    </row>
    <row r="84" spans="3:3">
      <c r="C84" s="10"/>
    </row>
    <row r="85" spans="3:3">
      <c r="C85" s="10"/>
    </row>
    <row r="86" spans="3:3">
      <c r="C86" s="10"/>
    </row>
    <row r="87" spans="3:3">
      <c r="C87" s="10"/>
    </row>
    <row r="88" spans="3:3">
      <c r="C88" s="10"/>
    </row>
    <row r="89" spans="3:3">
      <c r="C89" s="10"/>
    </row>
    <row r="90" spans="3:3">
      <c r="C90" s="10"/>
    </row>
    <row r="91" spans="3:3">
      <c r="C91" s="10"/>
    </row>
    <row r="92" spans="3:3">
      <c r="C92" s="10"/>
    </row>
    <row r="93" spans="3:3">
      <c r="C93" s="10"/>
    </row>
    <row r="94" spans="3:3">
      <c r="C94" s="10"/>
    </row>
    <row r="95" spans="3:3">
      <c r="C95" s="10"/>
    </row>
    <row r="96" spans="3:3">
      <c r="C96" s="10"/>
    </row>
    <row r="97" spans="3:3">
      <c r="C97" s="10"/>
    </row>
    <row r="98" spans="3:3">
      <c r="C98" s="10"/>
    </row>
    <row r="99" spans="3:3">
      <c r="C99" s="10"/>
    </row>
    <row r="100" spans="3:3">
      <c r="C100" s="10"/>
    </row>
    <row r="101" spans="3:3">
      <c r="C101" s="10"/>
    </row>
    <row r="102" spans="3:3">
      <c r="C102" s="10"/>
    </row>
    <row r="103" spans="3:3">
      <c r="C103" s="10"/>
    </row>
    <row r="104" spans="3:3">
      <c r="C104" s="10"/>
    </row>
    <row r="105" spans="3:3">
      <c r="C105" s="10"/>
    </row>
    <row r="106" spans="3:3">
      <c r="C106" s="10"/>
    </row>
    <row r="107" spans="3:3">
      <c r="C107" s="10"/>
    </row>
    <row r="108" spans="3:3">
      <c r="C108" s="10"/>
    </row>
    <row r="109" spans="3:3">
      <c r="C109" s="10"/>
    </row>
    <row r="110" spans="3:3">
      <c r="C110" s="10"/>
    </row>
    <row r="111" spans="3:3">
      <c r="C111" s="10"/>
    </row>
    <row r="112" spans="3:3">
      <c r="C112" s="10"/>
    </row>
    <row r="113" spans="3:3">
      <c r="C113" s="10"/>
    </row>
    <row r="114" spans="3:3">
      <c r="C114" s="10"/>
    </row>
    <row r="115" spans="3:3">
      <c r="C115" s="10"/>
    </row>
    <row r="116" spans="3:3">
      <c r="C116" s="10"/>
    </row>
    <row r="117" spans="3:3">
      <c r="C117" s="10"/>
    </row>
    <row r="118" spans="3:3">
      <c r="C118" s="10"/>
    </row>
    <row r="119" spans="3:3">
      <c r="C119" s="10"/>
    </row>
    <row r="120" spans="3:3">
      <c r="C120" s="10"/>
    </row>
    <row r="121" spans="3:3">
      <c r="C121" s="10"/>
    </row>
    <row r="122" spans="3:3">
      <c r="C122" s="10"/>
    </row>
    <row r="123" spans="3:3">
      <c r="C123" s="10"/>
    </row>
    <row r="124" spans="3:3">
      <c r="C124" s="10"/>
    </row>
    <row r="125" spans="3:3">
      <c r="C125" s="10"/>
    </row>
    <row r="126" spans="3:3">
      <c r="C126" s="10"/>
    </row>
    <row r="127" spans="3:3">
      <c r="C127" s="10"/>
    </row>
    <row r="128" spans="3:3">
      <c r="C128" s="10"/>
    </row>
    <row r="129" spans="3:3">
      <c r="C129" s="10"/>
    </row>
    <row r="130" spans="3:3">
      <c r="C130" s="10"/>
    </row>
    <row r="131" spans="3:3">
      <c r="C131" s="10"/>
    </row>
    <row r="132" spans="3:3">
      <c r="C132" s="10"/>
    </row>
    <row r="133" spans="3:3">
      <c r="C133" s="10"/>
    </row>
    <row r="134" spans="3:3">
      <c r="C134" s="10"/>
    </row>
    <row r="135" spans="3:3">
      <c r="C135" s="10"/>
    </row>
    <row r="136" spans="3:3">
      <c r="C136" s="10"/>
    </row>
    <row r="137" spans="3:3">
      <c r="C137" s="10"/>
    </row>
    <row r="138" spans="3:3">
      <c r="C138" s="10"/>
    </row>
    <row r="139" spans="3:3">
      <c r="C139" s="10"/>
    </row>
    <row r="140" spans="3:3">
      <c r="C140" s="10"/>
    </row>
    <row r="141" spans="3:3">
      <c r="C141" s="10"/>
    </row>
    <row r="142" spans="3:3">
      <c r="C142" s="10"/>
    </row>
    <row r="143" spans="3:3">
      <c r="C143" s="10"/>
    </row>
    <row r="144" spans="3:3">
      <c r="C144" s="10"/>
    </row>
    <row r="145" spans="3:3">
      <c r="C145" s="10"/>
    </row>
    <row r="146" spans="3:3">
      <c r="C146" s="10"/>
    </row>
    <row r="147" spans="3:3">
      <c r="C147" s="10"/>
    </row>
    <row r="148" spans="3:3">
      <c r="C148" s="10"/>
    </row>
    <row r="149" spans="3:3">
      <c r="C149" s="10"/>
    </row>
    <row r="150" spans="3:3">
      <c r="C150" s="10"/>
    </row>
    <row r="151" spans="3:3">
      <c r="C151" s="10"/>
    </row>
    <row r="152" spans="3:3">
      <c r="C152" s="10"/>
    </row>
    <row r="153" spans="3:3">
      <c r="C153" s="10"/>
    </row>
    <row r="154" spans="3:3">
      <c r="C154" s="10"/>
    </row>
    <row r="155" spans="3:3">
      <c r="C155" s="10"/>
    </row>
    <row r="156" spans="3:3">
      <c r="C156" s="10"/>
    </row>
    <row r="157" spans="3:3">
      <c r="C157" s="10"/>
    </row>
    <row r="158" spans="3:3">
      <c r="C158" s="10"/>
    </row>
    <row r="159" spans="3:3">
      <c r="C159" s="10"/>
    </row>
    <row r="160" spans="3:3">
      <c r="C160" s="10"/>
    </row>
    <row r="161" spans="3:3">
      <c r="C161" s="10"/>
    </row>
    <row r="162" spans="3:3">
      <c r="C162" s="10"/>
    </row>
    <row r="163" spans="3:3">
      <c r="C163" s="10"/>
    </row>
    <row r="164" spans="3:3">
      <c r="C164" s="10"/>
    </row>
    <row r="165" spans="3:3">
      <c r="C165" s="10"/>
    </row>
    <row r="166" spans="3:3">
      <c r="C166" s="10"/>
    </row>
    <row r="167" spans="3:3">
      <c r="C167" s="10"/>
    </row>
    <row r="168" spans="3:3">
      <c r="C168" s="10"/>
    </row>
    <row r="169" spans="3:3">
      <c r="C169" s="10"/>
    </row>
    <row r="170" spans="3:3">
      <c r="C170" s="10"/>
    </row>
    <row r="171" spans="3:3">
      <c r="C171" s="10"/>
    </row>
    <row r="172" spans="3:3">
      <c r="C172" s="10"/>
    </row>
    <row r="173" spans="3:3">
      <c r="C173" s="10"/>
    </row>
    <row r="174" spans="3:3">
      <c r="C174" s="10"/>
    </row>
    <row r="175" spans="3:3">
      <c r="C175" s="10"/>
    </row>
    <row r="176" spans="3:3">
      <c r="C176" s="10"/>
    </row>
    <row r="177" spans="3:3">
      <c r="C177" s="10"/>
    </row>
    <row r="178" spans="3:3">
      <c r="C178" s="10"/>
    </row>
    <row r="179" spans="3:3">
      <c r="C179" s="10"/>
    </row>
    <row r="180" spans="3:3">
      <c r="C180" s="10"/>
    </row>
    <row r="181" spans="3:3">
      <c r="C181" s="10"/>
    </row>
    <row r="182" spans="3:3">
      <c r="C182" s="10"/>
    </row>
    <row r="183" spans="3:3">
      <c r="C183" s="10"/>
    </row>
    <row r="184" spans="3:3">
      <c r="C184" s="10"/>
    </row>
    <row r="185" spans="3:3">
      <c r="C185" s="10"/>
    </row>
    <row r="186" spans="3:3">
      <c r="C186" s="10"/>
    </row>
    <row r="187" spans="3:3">
      <c r="C187" s="10"/>
    </row>
    <row r="188" spans="3:3">
      <c r="C188" s="10"/>
    </row>
    <row r="189" spans="3:3">
      <c r="C189" s="10"/>
    </row>
    <row r="190" spans="3:3">
      <c r="C190" s="10"/>
    </row>
    <row r="191" spans="3:3">
      <c r="C191" s="10"/>
    </row>
    <row r="192" spans="3:3">
      <c r="C192" s="10"/>
    </row>
    <row r="193" spans="3:3">
      <c r="C193" s="10"/>
    </row>
    <row r="194" spans="3:3">
      <c r="C194" s="10"/>
    </row>
    <row r="195" spans="3:3">
      <c r="C195" s="10"/>
    </row>
  </sheetData>
  <printOptions gridLines="1"/>
  <pageMargins left="1" right="0.25" top="1" bottom="0.5" header="0.5" footer="0.5"/>
  <pageSetup scale="99" orientation="portrait" horizontalDpi="300" verticalDpi="300" r:id="rId1"/>
  <headerFooter alignWithMargins="0">
    <oddHeader>&amp;C550 District 911 Preschool</oddHeader>
    <oddFooter>Page &amp;P of &amp;N</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Pathway II Scholarships</vt:lpstr>
      <vt:lpstr>'Pathway II Scholarships'!Print_Area</vt:lpstr>
    </vt:vector>
  </TitlesOfParts>
  <Company>ISD 911 Community Education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Maurer</dc:creator>
  <cp:lastModifiedBy>Brown, Mike P</cp:lastModifiedBy>
  <dcterms:created xsi:type="dcterms:W3CDTF">2008-02-19T22:14:17Z</dcterms:created>
  <dcterms:modified xsi:type="dcterms:W3CDTF">2014-04-14T19:19:14Z</dcterms:modified>
</cp:coreProperties>
</file>